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ecretaria\Desktop\2024 MAZO\FINANCIERA\PRESUPUESTO 2024\"/>
    </mc:Choice>
  </mc:AlternateContent>
  <bookViews>
    <workbookView xWindow="0" yWindow="0" windowWidth="20490" windowHeight="7755" activeTab="1"/>
  </bookViews>
  <sheets>
    <sheet name="POAI" sheetId="4" r:id="rId1"/>
    <sheet name="PROG INICIAL PAA" sheetId="1" r:id="rId2"/>
  </sheets>
  <externalReferences>
    <externalReference r:id="rId3"/>
  </externalReferences>
  <definedNames>
    <definedName name="_xlnm._FilterDatabase" localSheetId="0" hidden="1">POAI!$A$6:$G$13</definedName>
    <definedName name="_xlnm._FilterDatabase" localSheetId="1" hidden="1">'PROG INICIAL PAA'!$A$18:$L$25</definedName>
    <definedName name="_xlnm.Print_Area" localSheetId="0">POAI!$A$6:$G$43</definedName>
    <definedName name="_xlnm.Print_Area" localSheetId="1">'PROG INICIAL PAA'!$A$1:$L$59</definedName>
  </definedNames>
  <calcPr calcId="152511"/>
</workbook>
</file>

<file path=xl/calcChain.xml><?xml version="1.0" encoding="utf-8"?>
<calcChain xmlns="http://schemas.openxmlformats.org/spreadsheetml/2006/main">
  <c r="G9" i="4" l="1"/>
  <c r="H22" i="1" l="1"/>
  <c r="H23" i="1" s="1"/>
  <c r="H21" i="1"/>
  <c r="H24" i="1" l="1"/>
  <c r="G12" i="4"/>
  <c r="I8" i="4"/>
  <c r="C5" i="4" l="1"/>
</calcChain>
</file>

<file path=xl/comments1.xml><?xml version="1.0" encoding="utf-8"?>
<comments xmlns="http://schemas.openxmlformats.org/spreadsheetml/2006/main">
  <authors>
    <author>Reinaldo Villarreal Buenahora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Reinaldo Villarreal Buenahora:</t>
        </r>
        <r>
          <rPr>
            <sz val="9"/>
            <color indexed="81"/>
            <rFont val="Tahoma"/>
            <family val="2"/>
          </rPr>
          <t xml:space="preserve">
Que bienes y servicios reqquiero para realizar las acciones o actividades planeadas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Reinaldo Villarreal Buenahora:</t>
        </r>
        <r>
          <rPr>
            <sz val="9"/>
            <color indexed="81"/>
            <rFont val="Tahoma"/>
            <family val="2"/>
          </rPr>
          <t xml:space="preserve">
Que bienes y servicios reqquiero para realizar las acciones o actividades planeadas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Reinaldo Villarreal Buenahora:</t>
        </r>
        <r>
          <rPr>
            <sz val="9"/>
            <color indexed="81"/>
            <rFont val="Tahoma"/>
            <family val="2"/>
          </rPr>
          <t xml:space="preserve">
Que bienes y servicios reqquiero para realizar las acciones o actividades planeadas</t>
        </r>
      </text>
    </comment>
  </commentList>
</comments>
</file>

<file path=xl/sharedStrings.xml><?xml version="1.0" encoding="utf-8"?>
<sst xmlns="http://schemas.openxmlformats.org/spreadsheetml/2006/main" count="120" uniqueCount="101">
  <si>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</si>
  <si>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</si>
  <si>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</si>
  <si>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</si>
  <si>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</si>
  <si>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</si>
  <si>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</si>
  <si>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</si>
  <si>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</si>
  <si>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</si>
  <si>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</si>
  <si>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</si>
  <si>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</si>
  <si>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</si>
  <si>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</si>
  <si>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</si>
  <si>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</si>
  <si>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</si>
  <si>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</si>
  <si>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Misión y visión</t>
  </si>
  <si>
    <t>PLAN ANUAL DE ADQUISICIONES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</si>
  <si>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</si>
  <si>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</si>
  <si>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</si>
  <si>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</si>
  <si>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</si>
  <si>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Códigos UNSPSC</t>
  </si>
  <si>
    <t>PROYECTO</t>
  </si>
  <si>
    <t>OBJETIVO</t>
  </si>
  <si>
    <t>ALCANCE</t>
  </si>
  <si>
    <t>INCIDENCIA PEI</t>
  </si>
  <si>
    <t xml:space="preserve">VALOR </t>
  </si>
  <si>
    <t>No.</t>
  </si>
  <si>
    <t>ACCIONES /ACTIVIDADES</t>
  </si>
  <si>
    <t>PLAN OPERATIVO ANUAL DE INVERSIONES VIGENCIA XXXXX</t>
  </si>
  <si>
    <t>ESTABLECIMIENTO EDUVARTI XXXXXXXXXX</t>
  </si>
  <si>
    <t>FONDOS DE SERVICIOS EDUCATIVOS</t>
  </si>
  <si>
    <t>ARTICULO 8 DECRETO 006 DE 1998</t>
  </si>
  <si>
    <t>VALOR TOTAL POAI</t>
  </si>
  <si>
    <t>VALOR PRESUPUESTO</t>
  </si>
  <si>
    <t>VALOR TOTAL PAA</t>
  </si>
  <si>
    <t>VALIDACION PAA VS PRESUPUESTO</t>
  </si>
  <si>
    <t>VALIDACION POAI vs PRESUPUESTO</t>
  </si>
  <si>
    <t>Consectivo Necesidad</t>
  </si>
  <si>
    <t>Gestión Directiva, administrativa y académica. Funcionamiento: Gastos generales: Adquisición de Bienes, Compra de equipos, materiales y suministros.</t>
  </si>
  <si>
    <t xml:space="preserve">Gestión Directiva, administrativa y académica. Funcionamiento: Adquisición de servicios: Otros gastos: Comisión Bancaria. </t>
  </si>
  <si>
    <t xml:space="preserve">Asumir responsabilidad administrativa acorde con los requerimientos de manejo de los fondos de servicios educativos. </t>
  </si>
  <si>
    <t>Adecuado manejo de la gestión administrativa y financiera.</t>
  </si>
  <si>
    <t>Funcionamiento eficiente. Dotación constante.</t>
  </si>
  <si>
    <t xml:space="preserve">Cumplimiento de las diferentes responsabilidades de los FSE, actividades, </t>
  </si>
  <si>
    <t>pago de comisiones bancarias.</t>
  </si>
  <si>
    <t xml:space="preserve">Realizar actividades pedagógicas, científicas y culturales para los educandos, que estimulen el desarrollo de competencias académicas y ciudadanas. </t>
  </si>
  <si>
    <t xml:space="preserve">Desarrollo de las diferentes actividades culturales, cívicas y fiestas tradicionales de la comunidad educativa. Paseo tradicional anual. </t>
  </si>
  <si>
    <t xml:space="preserve">Creación de espacios, resaltar nuestras tradiciones, conocer espacios de ciudad, y poner en práctica aquellos valores que nos permiten vivir en sociedad a tráves de estas integraciones. </t>
  </si>
  <si>
    <t>Gestión Directiva, administrativa y académica. Proyecto infraestructura educativa: Mantenimiento: Daños imprevistos</t>
  </si>
  <si>
    <t xml:space="preserve">Óptimas condiciones en general para la buena marcha y funcionamiento de los Centros Educativos </t>
  </si>
  <si>
    <t xml:space="preserve">CENTRO EDUCATIVO PERMANENTE MAZO </t>
  </si>
  <si>
    <t xml:space="preserve">Corregimiento Santa Elena Vereda Mazo </t>
  </si>
  <si>
    <t>https://cepermanentemazo.edu.co/</t>
  </si>
  <si>
    <t>N/A</t>
  </si>
  <si>
    <t>20 SMLV</t>
  </si>
  <si>
    <t>20 salarios mínimos legales vigentes</t>
  </si>
  <si>
    <t>Contratación Directa</t>
  </si>
  <si>
    <t>SGP - RP</t>
  </si>
  <si>
    <t>NO</t>
  </si>
  <si>
    <t>Régimen Especial Decreto 1075 de 2015</t>
  </si>
  <si>
    <t>Gloria Eugenia Quintero Hernández</t>
  </si>
  <si>
    <t xml:space="preserve">Gloria Eugenia Quintero Hernández. Directora Rural - Celular: 3113569311 Email: pemazo@gmail.com </t>
  </si>
  <si>
    <t>Gloria Eugenia Quintero Hernández. Directora Rural - Celular: 3113569311 Email: pemazo@gmail.com</t>
  </si>
  <si>
    <t>El Centro Educativo Permanente Mazo a través de la metodología de Escuela Nueva y respondiendo a las realidades del contexto, busca formar a los niños y las  niñas en competencias  académicas y en valores éticos y morales, favoreciendo la creatividad, y respetando las diferencias individuales, de tal manera que puedan establecer relaciones respetuosas y responsables con su entorno  y social.
En el año 2023  El Centro Educativo Permanente Mazo será reconocido por sus procesos de formación en calidad académica y humana, donde se respire un ambiente de respeto a la diversidad, de sana convivencia, de armonía y compromiso con el medio ambiente,  desde un trabajo conjunto entre familia y escuela, para desarrollar en los estudiantes competencias ciudadanas básicas y elementos para su proyecto de vida.</t>
  </si>
  <si>
    <t xml:space="preserve">febrero </t>
  </si>
  <si>
    <t>abril</t>
  </si>
  <si>
    <t>junio</t>
  </si>
  <si>
    <t>julio</t>
  </si>
  <si>
    <t xml:space="preserve">7 meses </t>
  </si>
  <si>
    <t>1 mes</t>
  </si>
  <si>
    <t xml:space="preserve">1  meses </t>
  </si>
  <si>
    <t>4 meses</t>
  </si>
  <si>
    <t>Servicios financieros y servicios conexos</t>
  </si>
  <si>
    <t>Remuneración Servicios Técnicos</t>
  </si>
  <si>
    <t>Actividades  pedagógicas.</t>
  </si>
  <si>
    <t xml:space="preserve">44122011;14111514;44121634;44121600;44121708;44216618;
</t>
  </si>
  <si>
    <t xml:space="preserve">81111806;  81000000
</t>
  </si>
  <si>
    <t xml:space="preserve">72501000
</t>
  </si>
  <si>
    <t>Invertir en la licencia de actualizacion de software y el mantenimiento de extintores.</t>
  </si>
  <si>
    <t xml:space="preserve">Cumplir con la actualización del software escolar y el mantenimiento de extintores </t>
  </si>
  <si>
    <t>Actualizacion del software y  mantenimeinto de los extintores.</t>
  </si>
  <si>
    <t>Actualizacion del softwares para mantener la informacion academica organizada y a la mano.  Mantenimiento de extintotres para prevención de riesgos.</t>
  </si>
  <si>
    <t xml:space="preserve">Atención efectiva y oportuna de daños e imprevistos, buen desarrollo de las actividades administrativas, de apoyo, académicas, para así crear ambientes sanos. Estado óptimo de infraestructura educativa. </t>
  </si>
  <si>
    <t xml:space="preserve">Inventario de necesidades de mantenimiento y reparaciones de equipos e infraestructura . Planeación y programación de mantenimiento preventivo. Listado de contratistas para daños e imprevistos. </t>
  </si>
  <si>
    <t xml:space="preserve">Estímulo en el desarrollo de competencias academicas y ciudadanas mediante diversas actividades. Mejoramiento de la integración de la comunidad educativa. </t>
  </si>
  <si>
    <t>Otros bienes  trasportables diferentes a productos metálicos, maquinaria y equipos.</t>
  </si>
  <si>
    <t>MANTENIMIENTO DE INFRAESTRUCTURA</t>
  </si>
  <si>
    <t>Octubre</t>
  </si>
  <si>
    <t>2 meses</t>
  </si>
  <si>
    <t xml:space="preserve">Compra de elementos de oficina, material de enseñanza,  reposición de elementos de aseo y vigencia de extintores, insumos de productos de  limpieza. Almacenamiento adecuado y control de buen uso y seguimiento a  inventario. </t>
  </si>
  <si>
    <t>Optimizar los recursos generando espacios de aprendizaje significativos en la rularidad. Se hace necesario la compra de software académico, y  elementos tecnológicos que se verán reflejados en el buen funcionamiento institucional, comunidad educativa y el nivel académico de los estudiantes.</t>
  </si>
  <si>
    <t xml:space="preserve">Gestión Directiva, administrativa y académica. Proyecto de Inversión, Fortalecimiento Institucional y remuneración de servicios técnicos. </t>
  </si>
  <si>
    <t>Garantizar el normal funcionamiento del establecimiento educativo, mediante la adquisición de implementos de oficina, aseo y material didáctico y deportivo.</t>
  </si>
  <si>
    <t xml:space="preserve">Velar por el buen estado y el mantenimiento  de equipos, espacios, iluminación, red de acueducto, cerraduras, entre otros, de las sedes educativas. </t>
  </si>
  <si>
    <t>Gestión Directiva, administrativa y académica. Proyectos,Inversión y fortalecimiento Institucional: Actividades Pedagógicas, Científicas, Deportivas y culturales para los educandos: Transporte salida pedagógica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</si>
</sst>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_(* #,##0.00_);_(* \(#,##0.00\);_(* &quot;-&quot;??_);_(@_)"/>
    <numFmt numFmtId="165" formatCode="_(&quot;$&quot;\ * #,##0_);_(&quot;$&quot;\ * \(#,##0\);_(&quot;$&quot;\ * &quot;-&quot;??_);_(@_)"/>
    <numFmt numFmtId="166" formatCode="_(* #,##0_);_(* \(#,##0\);_(* &quot;-&quot;??_);_(@_)"/>
    <numFmt numFmtId="167" formatCode="&quot;$&quot;\ #,##0_);[Red]\(&quot;$&quot;\ #,##0\)"/>
    <numFmt numFmtId="168" formatCode="&quot;$&quot;#,##0"/>
  </numFmts>
  <fonts count="4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2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0"/>
      <name val="Calibri"/>
      <family val="2"/>
      <scheme val="minor"/>
    </font>
    <font>
      <sz val="16"/>
      <name val="Arial"/>
      <family val="2"/>
    </font>
    <font>
      <sz val="18"/>
      <color rgb="FFFF0000"/>
      <name val="Arial"/>
      <family val="2"/>
    </font>
    <font>
      <sz val="12"/>
      <color rgb="FF000000"/>
      <name val="Calibri"/>
      <family val="2"/>
      <scheme val="minor"/>
    </font>
    <font>
      <b/>
      <sz val="16"/>
      <name val="Arial"/>
      <family val="2"/>
    </font>
    <font>
      <sz val="16"/>
      <color theme="1"/>
      <name val="Tahoma"/>
      <family val="2"/>
    </font>
    <font>
      <sz val="18"/>
      <color theme="1"/>
      <name val="Tahoma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2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5B9B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29F7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/>
      <top style="double">
        <color theme="0" tint="-0.34998626667073579"/>
      </top>
      <bottom style="thin">
        <color theme="0" tint="-0.14996795556505021"/>
      </bottom>
      <diagonal/>
    </border>
    <border>
      <left/>
      <right/>
      <top style="double">
        <color theme="0" tint="-0.34998626667073579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double">
        <color theme="0" tint="-0.34998626667073579"/>
      </top>
      <bottom style="thin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theme="0" tint="-0.14996795556505021"/>
      </top>
      <bottom/>
      <diagonal/>
    </border>
  </borders>
  <cellStyleXfs count="10">
    <xf numFmtId="0" fontId="0" fillId="0" borderId="0"/>
    <xf numFmtId="0" fontId="4" fillId="2" borderId="0" applyNumberFormat="0" applyBorder="0" applyAlignment="0" applyProtection="0"/>
    <xf numFmtId="164" fontId="3" fillId="0" borderId="0" applyFont="0" applyFill="0" applyBorder="0" applyAlignment="0" applyProtection="0"/>
    <xf numFmtId="0" fontId="17" fillId="0" borderId="0"/>
    <xf numFmtId="0" fontId="21" fillId="0" borderId="0" applyNumberFormat="0" applyFill="0" applyBorder="0" applyAlignment="0" applyProtection="0"/>
    <xf numFmtId="41" fontId="17" fillId="0" borderId="0" applyFont="0" applyFill="0" applyBorder="0" applyAlignment="0" applyProtection="0"/>
    <xf numFmtId="0" fontId="20" fillId="0" borderId="0"/>
    <xf numFmtId="0" fontId="17" fillId="0" borderId="0"/>
    <xf numFmtId="0" fontId="18" fillId="0" borderId="0"/>
    <xf numFmtId="0" fontId="19" fillId="0" borderId="0"/>
  </cellStyleXfs>
  <cellXfs count="145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4" fillId="2" borderId="5" xfId="1" applyBorder="1" applyAlignment="1">
      <alignment horizontal="left" wrapText="1"/>
    </xf>
    <xf numFmtId="0" fontId="5" fillId="0" borderId="0" xfId="0" applyFont="1" applyAlignment="1"/>
    <xf numFmtId="0" fontId="4" fillId="2" borderId="6" xfId="1" applyBorder="1" applyAlignment="1">
      <alignment wrapText="1"/>
    </xf>
    <xf numFmtId="0" fontId="0" fillId="0" borderId="0" xfId="0"/>
    <xf numFmtId="0" fontId="4" fillId="2" borderId="7" xfId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Fill="1" applyAlignment="1">
      <alignment wrapText="1"/>
    </xf>
    <xf numFmtId="0" fontId="7" fillId="0" borderId="0" xfId="0" applyFont="1"/>
    <xf numFmtId="0" fontId="9" fillId="0" borderId="0" xfId="0" applyFont="1" applyFill="1"/>
    <xf numFmtId="0" fontId="12" fillId="4" borderId="0" xfId="0" applyFont="1" applyFill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166" fontId="14" fillId="6" borderId="0" xfId="2" applyNumberFormat="1" applyFont="1" applyFill="1"/>
    <xf numFmtId="0" fontId="6" fillId="3" borderId="20" xfId="0" applyFont="1" applyFill="1" applyBorder="1" applyAlignment="1">
      <alignment vertical="center" wrapText="1" readingOrder="1"/>
    </xf>
    <xf numFmtId="0" fontId="6" fillId="5" borderId="20" xfId="0" applyFont="1" applyFill="1" applyBorder="1" applyAlignment="1">
      <alignment vertical="center" wrapText="1" readingOrder="1"/>
    </xf>
    <xf numFmtId="0" fontId="10" fillId="0" borderId="20" xfId="0" applyFont="1" applyFill="1" applyBorder="1" applyAlignment="1">
      <alignment horizontal="center" vertical="center" wrapText="1" readingOrder="1"/>
    </xf>
    <xf numFmtId="0" fontId="10" fillId="0" borderId="20" xfId="0" applyFont="1" applyFill="1" applyBorder="1" applyAlignment="1">
      <alignment horizontal="left" vertical="top" wrapText="1" readingOrder="1"/>
    </xf>
    <xf numFmtId="0" fontId="9" fillId="0" borderId="20" xfId="0" applyFont="1" applyFill="1" applyBorder="1"/>
    <xf numFmtId="0" fontId="0" fillId="0" borderId="20" xfId="0" applyBorder="1"/>
    <xf numFmtId="166" fontId="15" fillId="8" borderId="20" xfId="0" applyNumberFormat="1" applyFont="1" applyFill="1" applyBorder="1"/>
    <xf numFmtId="0" fontId="16" fillId="0" borderId="20" xfId="0" applyFont="1" applyFill="1" applyBorder="1" applyAlignment="1">
      <alignment horizontal="left" vertical="top" wrapText="1" readingOrder="1"/>
    </xf>
    <xf numFmtId="0" fontId="16" fillId="0" borderId="20" xfId="0" applyFont="1" applyFill="1" applyBorder="1" applyAlignment="1">
      <alignment horizontal="left" vertical="center" wrapText="1" readingOrder="1"/>
    </xf>
    <xf numFmtId="0" fontId="0" fillId="0" borderId="20" xfId="0" applyBorder="1" applyAlignment="1">
      <alignment vertical="center" readingOrder="1"/>
    </xf>
    <xf numFmtId="0" fontId="0" fillId="0" borderId="0" xfId="0" applyAlignment="1">
      <alignment vertical="center" readingOrder="1"/>
    </xf>
    <xf numFmtId="0" fontId="5" fillId="0" borderId="6" xfId="3" applyFont="1" applyBorder="1" applyAlignment="1">
      <alignment wrapText="1"/>
    </xf>
    <xf numFmtId="0" fontId="5" fillId="0" borderId="3" xfId="3" applyFont="1" applyBorder="1" applyAlignment="1">
      <alignment wrapText="1"/>
    </xf>
    <xf numFmtId="0" fontId="17" fillId="0" borderId="3" xfId="3" quotePrefix="1" applyBorder="1" applyAlignment="1">
      <alignment wrapText="1"/>
    </xf>
    <xf numFmtId="0" fontId="17" fillId="0" borderId="3" xfId="3" applyBorder="1" applyAlignment="1">
      <alignment wrapText="1"/>
    </xf>
    <xf numFmtId="165" fontId="17" fillId="0" borderId="3" xfId="3" applyNumberFormat="1" applyBorder="1" applyAlignment="1">
      <alignment wrapText="1"/>
    </xf>
    <xf numFmtId="0" fontId="21" fillId="0" borderId="21" xfId="4" applyBorder="1" applyAlignment="1">
      <alignment wrapText="1"/>
    </xf>
    <xf numFmtId="0" fontId="22" fillId="0" borderId="3" xfId="3" applyFont="1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0" fontId="8" fillId="0" borderId="1" xfId="9" applyFont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5" fontId="28" fillId="0" borderId="3" xfId="3" applyNumberFormat="1" applyFont="1" applyFill="1" applyBorder="1" applyAlignment="1">
      <alignment wrapText="1"/>
    </xf>
    <xf numFmtId="0" fontId="26" fillId="0" borderId="0" xfId="0" applyFont="1" applyFill="1" applyBorder="1" applyAlignment="1">
      <alignment horizontal="center"/>
    </xf>
    <xf numFmtId="166" fontId="10" fillId="0" borderId="20" xfId="2" applyNumberFormat="1" applyFont="1" applyFill="1" applyBorder="1" applyAlignment="1">
      <alignment horizontal="center" vertical="center" wrapText="1" readingOrder="1"/>
    </xf>
    <xf numFmtId="166" fontId="8" fillId="0" borderId="1" xfId="2" applyNumberFormat="1" applyFont="1" applyBorder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0" borderId="1" xfId="2" applyNumberFormat="1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2" applyNumberFormat="1" applyFont="1" applyAlignment="1">
      <alignment wrapText="1"/>
    </xf>
    <xf numFmtId="0" fontId="0" fillId="0" borderId="2" xfId="0" applyFill="1" applyBorder="1" applyAlignment="1">
      <alignment horizontal="left" vertical="center" wrapText="1"/>
    </xf>
    <xf numFmtId="165" fontId="31" fillId="0" borderId="3" xfId="3" applyNumberFormat="1" applyFont="1" applyFill="1" applyBorder="1" applyAlignment="1">
      <alignment wrapText="1"/>
    </xf>
    <xf numFmtId="0" fontId="32" fillId="0" borderId="0" xfId="0" applyFont="1"/>
    <xf numFmtId="0" fontId="33" fillId="0" borderId="0" xfId="0" applyFont="1"/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167" fontId="35" fillId="0" borderId="0" xfId="0" applyNumberFormat="1" applyFont="1" applyFill="1" applyAlignment="1">
      <alignment horizontal="center"/>
    </xf>
    <xf numFmtId="166" fontId="38" fillId="0" borderId="1" xfId="2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3" fillId="10" borderId="0" xfId="0" applyFont="1" applyFill="1" applyAlignment="1">
      <alignment vertical="center"/>
    </xf>
    <xf numFmtId="0" fontId="0" fillId="10" borderId="0" xfId="0" applyFill="1"/>
    <xf numFmtId="0" fontId="30" fillId="0" borderId="1" xfId="0" applyFont="1" applyFill="1" applyBorder="1" applyAlignment="1">
      <alignment wrapText="1"/>
    </xf>
    <xf numFmtId="0" fontId="34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top" wrapText="1" readingOrder="1"/>
    </xf>
    <xf numFmtId="0" fontId="36" fillId="0" borderId="1" xfId="0" applyFont="1" applyBorder="1" applyAlignment="1">
      <alignment wrapText="1"/>
    </xf>
    <xf numFmtId="0" fontId="0" fillId="0" borderId="0" xfId="0" applyFill="1" applyBorder="1" applyAlignment="1">
      <alignment vertical="center" wrapText="1"/>
    </xf>
    <xf numFmtId="166" fontId="0" fillId="0" borderId="0" xfId="2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wrapText="1"/>
    </xf>
    <xf numFmtId="166" fontId="0" fillId="0" borderId="26" xfId="2" applyNumberFormat="1" applyFont="1" applyFill="1" applyBorder="1" applyAlignment="1">
      <alignment vertical="center" wrapText="1"/>
    </xf>
    <xf numFmtId="0" fontId="8" fillId="0" borderId="26" xfId="9" applyFont="1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11" borderId="0" xfId="0" applyFill="1" applyAlignment="1">
      <alignment vertical="center" wrapText="1"/>
    </xf>
    <xf numFmtId="166" fontId="0" fillId="0" borderId="0" xfId="2" applyNumberFormat="1" applyFont="1" applyFill="1" applyBorder="1" applyAlignment="1">
      <alignment wrapText="1"/>
    </xf>
    <xf numFmtId="0" fontId="8" fillId="0" borderId="0" xfId="9" applyFont="1" applyFill="1" applyBorder="1" applyAlignment="1">
      <alignment vertical="center" wrapText="1"/>
    </xf>
    <xf numFmtId="166" fontId="39" fillId="0" borderId="1" xfId="2" applyNumberFormat="1" applyFont="1" applyFill="1" applyBorder="1" applyAlignment="1">
      <alignment horizontal="right" vertical="center" wrapText="1"/>
    </xf>
    <xf numFmtId="165" fontId="28" fillId="0" borderId="1" xfId="3" applyNumberFormat="1" applyFont="1" applyFill="1" applyBorder="1" applyAlignment="1">
      <alignment wrapText="1"/>
    </xf>
    <xf numFmtId="166" fontId="0" fillId="0" borderId="1" xfId="2" applyNumberFormat="1" applyFont="1" applyBorder="1" applyAlignment="1">
      <alignment wrapText="1"/>
    </xf>
    <xf numFmtId="165" fontId="17" fillId="0" borderId="3" xfId="3" applyNumberFormat="1" applyBorder="1" applyAlignment="1">
      <alignment horizontal="left" wrapText="1"/>
    </xf>
    <xf numFmtId="166" fontId="0" fillId="12" borderId="0" xfId="0" applyNumberFormat="1" applyFill="1" applyAlignment="1">
      <alignment wrapText="1"/>
    </xf>
    <xf numFmtId="3" fontId="0" fillId="12" borderId="0" xfId="0" applyNumberFormat="1" applyFill="1" applyAlignment="1">
      <alignment wrapText="1"/>
    </xf>
    <xf numFmtId="166" fontId="8" fillId="0" borderId="1" xfId="2" applyNumberFormat="1" applyFont="1" applyFill="1" applyBorder="1" applyAlignment="1">
      <alignment horizontal="right" vertical="center" wrapText="1"/>
    </xf>
    <xf numFmtId="168" fontId="38" fillId="0" borderId="3" xfId="0" applyNumberFormat="1" applyFont="1" applyBorder="1" applyProtection="1"/>
    <xf numFmtId="0" fontId="0" fillId="0" borderId="1" xfId="0" applyFill="1" applyBorder="1" applyAlignment="1">
      <alignment horizontal="center" vertical="center" wrapText="1"/>
    </xf>
    <xf numFmtId="0" fontId="4" fillId="0" borderId="5" xfId="1" applyFill="1" applyBorder="1" applyAlignment="1">
      <alignment horizontal="left" wrapText="1"/>
    </xf>
    <xf numFmtId="0" fontId="4" fillId="0" borderId="7" xfId="1" applyFill="1" applyBorder="1" applyAlignment="1">
      <alignment wrapText="1"/>
    </xf>
    <xf numFmtId="0" fontId="4" fillId="0" borderId="6" xfId="1" applyFill="1" applyBorder="1" applyAlignment="1">
      <alignment wrapText="1"/>
    </xf>
    <xf numFmtId="0" fontId="8" fillId="0" borderId="1" xfId="9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166" fontId="13" fillId="0" borderId="0" xfId="0" applyNumberFormat="1" applyFont="1" applyFill="1" applyAlignment="1">
      <alignment horizontal="center"/>
    </xf>
    <xf numFmtId="166" fontId="40" fillId="0" borderId="1" xfId="2" applyNumberFormat="1" applyFont="1" applyFill="1" applyBorder="1" applyAlignment="1">
      <alignment horizontal="right" vertical="center" wrapText="1"/>
    </xf>
    <xf numFmtId="14" fontId="17" fillId="0" borderId="4" xfId="3" applyNumberFormat="1" applyFill="1" applyBorder="1" applyAlignment="1">
      <alignment wrapText="1"/>
    </xf>
    <xf numFmtId="168" fontId="41" fillId="0" borderId="3" xfId="0" applyNumberFormat="1" applyFont="1" applyFill="1" applyBorder="1" applyProtection="1"/>
    <xf numFmtId="0" fontId="37" fillId="0" borderId="0" xfId="0" applyFont="1" applyAlignment="1">
      <alignment horizontal="center"/>
    </xf>
    <xf numFmtId="0" fontId="35" fillId="0" borderId="3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4" fillId="10" borderId="23" xfId="0" applyFont="1" applyFill="1" applyBorder="1" applyAlignment="1">
      <alignment horizontal="center"/>
    </xf>
    <xf numFmtId="0" fontId="34" fillId="10" borderId="24" xfId="0" applyFont="1" applyFill="1" applyBorder="1" applyAlignment="1">
      <alignment horizontal="center"/>
    </xf>
    <xf numFmtId="0" fontId="34" fillId="10" borderId="25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5" fillId="8" borderId="20" xfId="0" applyFont="1" applyFill="1" applyBorder="1" applyAlignment="1">
      <alignment horizontal="right"/>
    </xf>
    <xf numFmtId="0" fontId="14" fillId="8" borderId="0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right"/>
    </xf>
    <xf numFmtId="0" fontId="13" fillId="0" borderId="18" xfId="0" applyFont="1" applyFill="1" applyBorder="1" applyAlignment="1">
      <alignment horizontal="right"/>
    </xf>
    <xf numFmtId="0" fontId="13" fillId="0" borderId="19" xfId="0" applyFont="1" applyFill="1" applyBorder="1" applyAlignment="1">
      <alignment horizontal="right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right"/>
    </xf>
    <xf numFmtId="0" fontId="13" fillId="7" borderId="18" xfId="0" applyFont="1" applyFill="1" applyBorder="1" applyAlignment="1">
      <alignment horizontal="right"/>
    </xf>
    <xf numFmtId="0" fontId="13" fillId="7" borderId="19" xfId="0" applyFont="1" applyFill="1" applyBorder="1" applyAlignment="1">
      <alignment horizontal="right"/>
    </xf>
    <xf numFmtId="0" fontId="24" fillId="9" borderId="0" xfId="0" applyFont="1" applyFill="1" applyAlignment="1">
      <alignment horizontal="center" vertical="center"/>
    </xf>
    <xf numFmtId="0" fontId="7" fillId="0" borderId="22" xfId="0" applyFont="1" applyFill="1" applyBorder="1" applyAlignment="1">
      <alignment horizontal="left"/>
    </xf>
    <xf numFmtId="0" fontId="35" fillId="0" borderId="22" xfId="0" applyFont="1" applyFill="1" applyBorder="1" applyAlignment="1">
      <alignment horizontal="left" vertical="center"/>
    </xf>
    <xf numFmtId="0" fontId="24" fillId="0" borderId="22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right"/>
    </xf>
    <xf numFmtId="0" fontId="13" fillId="0" borderId="28" xfId="0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6" fillId="12" borderId="1" xfId="0" applyFont="1" applyFill="1" applyBorder="1" applyAlignment="1">
      <alignment vertical="center" wrapText="1" readingOrder="1"/>
    </xf>
  </cellXfs>
  <cellStyles count="10">
    <cellStyle name="Énfasis1" xfId="1" builtinId="29"/>
    <cellStyle name="Hipervínculo 2" xfId="4"/>
    <cellStyle name="Millares" xfId="2" builtinId="3"/>
    <cellStyle name="Millares [0] 2" xfId="5"/>
    <cellStyle name="Normal" xfId="0" builtinId="0"/>
    <cellStyle name="Normal 2" xfId="6"/>
    <cellStyle name="Normal 2 12" xfId="7"/>
    <cellStyle name="Normal 2 2" xfId="8"/>
    <cellStyle name="Normal 3" xfId="3"/>
    <cellStyle name="Normal 5" xfId="9"/>
  </cellStyles>
  <dxfs count="6">
    <dxf>
      <fill>
        <patternFill>
          <fgColor rgb="FF29F750"/>
          <bgColor rgb="FF00FF00"/>
        </patternFill>
      </fill>
    </dxf>
    <dxf>
      <fill>
        <patternFill>
          <bgColor rgb="FFFFC000"/>
        </patternFill>
      </fill>
    </dxf>
    <dxf>
      <fill>
        <patternFill>
          <fgColor rgb="FF29F750"/>
          <bgColor rgb="FF00FF00"/>
        </patternFill>
      </fill>
    </dxf>
    <dxf>
      <fill>
        <patternFill>
          <bgColor rgb="FFFFC000"/>
        </patternFill>
      </fill>
    </dxf>
    <dxf>
      <fill>
        <patternFill>
          <fgColor rgb="FF29F750"/>
          <bgColor rgb="FF00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FF00"/>
      <color rgb="FF48D863"/>
      <color rgb="FF66FF33"/>
      <color rgb="FF993300"/>
      <color rgb="FF29F750"/>
      <color rgb="FFFF9900"/>
      <color rgb="FF29F7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cretaria/Documents/2023%20MAZO/2023%20FINANCIERA/PRESUPUESTO%202024/7%20(Autoguardado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 PPTO 2023"/>
      <sheetName val="PPTO 2024 FSE"/>
      <sheetName val="ESTAB EDUC"/>
    </sheetNames>
    <sheetDataSet>
      <sheetData sheetId="0" refreshError="1">
        <row r="68">
          <cell r="C68">
            <v>5456327</v>
          </cell>
        </row>
        <row r="81">
          <cell r="C81">
            <v>2100000</v>
          </cell>
        </row>
        <row r="120">
          <cell r="C120">
            <v>1000000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epermanentemazo.edu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IU53"/>
  <sheetViews>
    <sheetView view="pageBreakPreview" topLeftCell="A6" zoomScale="50" zoomScaleNormal="60" zoomScaleSheetLayoutView="50" workbookViewId="0">
      <pane ySplit="1" topLeftCell="A7" activePane="bottomLeft" state="frozen"/>
      <selection activeCell="C6" sqref="C6"/>
      <selection pane="bottomLeft" activeCell="C18" sqref="C18"/>
    </sheetView>
  </sheetViews>
  <sheetFormatPr baseColWidth="10" defaultColWidth="10.7109375" defaultRowHeight="15" x14ac:dyDescent="0.25"/>
  <cols>
    <col min="1" max="1" width="24.85546875" style="7" customWidth="1"/>
    <col min="2" max="2" width="33" customWidth="1"/>
    <col min="3" max="24" width="35.42578125" customWidth="1"/>
  </cols>
  <sheetData>
    <row r="1" spans="1:255" s="11" customFormat="1" ht="21" x14ac:dyDescent="0.35">
      <c r="A1" s="118" t="s">
        <v>34</v>
      </c>
      <c r="B1" s="118"/>
      <c r="C1" s="118"/>
      <c r="D1" s="118"/>
      <c r="E1" s="118"/>
      <c r="F1" s="118"/>
      <c r="G1" s="118"/>
    </row>
    <row r="2" spans="1:255" s="11" customFormat="1" ht="21" x14ac:dyDescent="0.35">
      <c r="A2" s="118" t="s">
        <v>35</v>
      </c>
      <c r="B2" s="118"/>
      <c r="C2" s="118"/>
      <c r="D2" s="118"/>
      <c r="E2" s="118"/>
      <c r="F2" s="118"/>
      <c r="G2" s="118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</row>
    <row r="3" spans="1:255" s="11" customFormat="1" ht="21" x14ac:dyDescent="0.35">
      <c r="A3" s="118" t="s">
        <v>36</v>
      </c>
      <c r="B3" s="118"/>
      <c r="C3" s="118"/>
      <c r="D3" s="118"/>
      <c r="E3" s="118"/>
      <c r="F3" s="118"/>
      <c r="G3" s="118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</row>
    <row r="4" spans="1:255" s="11" customFormat="1" ht="21" x14ac:dyDescent="0.35">
      <c r="A4" s="118" t="s">
        <v>37</v>
      </c>
      <c r="B4" s="118"/>
      <c r="C4" s="118"/>
      <c r="D4" s="118"/>
      <c r="E4" s="118"/>
      <c r="F4" s="118"/>
      <c r="G4" s="118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4"/>
      <c r="IU4" s="114"/>
    </row>
    <row r="5" spans="1:255" s="7" customFormat="1" ht="21.75" thickBot="1" x14ac:dyDescent="0.4">
      <c r="A5" s="120" t="s">
        <v>39</v>
      </c>
      <c r="B5" s="120"/>
      <c r="C5" s="17" t="e">
        <f>+#REF!</f>
        <v>#REF!</v>
      </c>
      <c r="D5" s="13"/>
      <c r="E5" s="13"/>
      <c r="F5" s="13"/>
      <c r="G5" s="13"/>
    </row>
    <row r="6" spans="1:255" ht="45.75" customHeight="1" thickTop="1" thickBot="1" x14ac:dyDescent="0.3">
      <c r="A6" s="18" t="s">
        <v>32</v>
      </c>
      <c r="B6" s="18" t="s">
        <v>27</v>
      </c>
      <c r="C6" s="18" t="s">
        <v>28</v>
      </c>
      <c r="D6" s="19" t="s">
        <v>29</v>
      </c>
      <c r="E6" s="19" t="s">
        <v>33</v>
      </c>
      <c r="F6" s="18" t="s">
        <v>30</v>
      </c>
      <c r="G6" s="18" t="s">
        <v>31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55" s="12" customFormat="1" ht="409.5" customHeight="1" thickTop="1" thickBot="1" x14ac:dyDescent="0.3">
      <c r="A7" s="20">
        <v>1</v>
      </c>
      <c r="B7" s="21" t="s">
        <v>44</v>
      </c>
      <c r="C7" s="21" t="s">
        <v>98</v>
      </c>
      <c r="D7" s="21" t="s">
        <v>48</v>
      </c>
      <c r="E7" s="21" t="s">
        <v>95</v>
      </c>
      <c r="F7" s="25" t="s">
        <v>96</v>
      </c>
      <c r="G7" s="54">
        <v>3356327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55" s="12" customFormat="1" ht="211.5" thickTop="1" thickBot="1" x14ac:dyDescent="0.3">
      <c r="A8" s="20">
        <v>2</v>
      </c>
      <c r="B8" s="21" t="s">
        <v>45</v>
      </c>
      <c r="C8" s="21" t="s">
        <v>46</v>
      </c>
      <c r="D8" s="21" t="s">
        <v>49</v>
      </c>
      <c r="E8" s="21" t="s">
        <v>50</v>
      </c>
      <c r="F8" s="21" t="s">
        <v>47</v>
      </c>
      <c r="G8" s="54">
        <v>0</v>
      </c>
      <c r="H8" s="22"/>
      <c r="I8" s="22">
        <f>4604066+50000+2300000+200000+1500000</f>
        <v>8654066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55" s="12" customFormat="1" ht="322.5" customHeight="1" thickTop="1" thickBot="1" x14ac:dyDescent="0.3">
      <c r="A9" s="20">
        <v>3</v>
      </c>
      <c r="B9" s="25" t="s">
        <v>97</v>
      </c>
      <c r="C9" s="21" t="s">
        <v>84</v>
      </c>
      <c r="D9" s="21" t="s">
        <v>85</v>
      </c>
      <c r="E9" s="21" t="s">
        <v>86</v>
      </c>
      <c r="F9" s="21" t="s">
        <v>87</v>
      </c>
      <c r="G9" s="54">
        <f>'[1]ESTRUCTURA PPTO 2023'!$C$81</f>
        <v>2100000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55" s="28" customFormat="1" ht="357" customHeight="1" thickTop="1" thickBot="1" x14ac:dyDescent="0.3">
      <c r="A10" s="20">
        <v>4</v>
      </c>
      <c r="B10" s="26" t="s">
        <v>54</v>
      </c>
      <c r="C10" s="26" t="s">
        <v>99</v>
      </c>
      <c r="D10" s="26" t="s">
        <v>88</v>
      </c>
      <c r="E10" s="26" t="s">
        <v>89</v>
      </c>
      <c r="F10" s="26" t="s">
        <v>55</v>
      </c>
      <c r="G10" s="54">
        <v>1000000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55" ht="327" thickTop="1" thickBot="1" x14ac:dyDescent="0.3">
      <c r="A11" s="20">
        <v>5</v>
      </c>
      <c r="B11" s="25" t="s">
        <v>100</v>
      </c>
      <c r="C11" s="21" t="s">
        <v>51</v>
      </c>
      <c r="D11" s="21" t="s">
        <v>90</v>
      </c>
      <c r="E11" s="21" t="s">
        <v>52</v>
      </c>
      <c r="F11" s="21" t="s">
        <v>53</v>
      </c>
      <c r="G11" s="54">
        <v>1000000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55" ht="24.75" thickTop="1" thickBot="1" x14ac:dyDescent="0.4">
      <c r="A12" s="119" t="s">
        <v>38</v>
      </c>
      <c r="B12" s="119"/>
      <c r="C12" s="119"/>
      <c r="D12" s="119"/>
      <c r="E12" s="119"/>
      <c r="F12" s="119"/>
      <c r="G12" s="24">
        <f>SUM(G7:G11)</f>
        <v>7456327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55" ht="24.75" thickTop="1" thickBot="1" x14ac:dyDescent="0.4">
      <c r="A13" s="119" t="s">
        <v>42</v>
      </c>
      <c r="B13" s="119"/>
      <c r="C13" s="119"/>
      <c r="D13" s="119"/>
      <c r="E13" s="119"/>
      <c r="F13" s="119"/>
      <c r="G13" s="1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55" ht="15.75" thickTop="1" x14ac:dyDescent="0.25"/>
    <row r="15" spans="1:255" ht="25.15" customHeight="1" x14ac:dyDescent="0.3">
      <c r="A15" s="69"/>
      <c r="B15" s="69"/>
      <c r="C15" s="69"/>
      <c r="D15" s="69"/>
      <c r="E15" s="68"/>
      <c r="F15" s="68"/>
      <c r="G15" s="68"/>
    </row>
    <row r="16" spans="1:255" ht="25.15" customHeight="1" x14ac:dyDescent="0.4">
      <c r="A16" s="112"/>
      <c r="B16" s="112"/>
      <c r="C16" s="112"/>
      <c r="D16" s="112"/>
      <c r="E16" s="112"/>
      <c r="F16" s="112"/>
      <c r="G16" s="112"/>
    </row>
    <row r="17" spans="1:13" ht="49.9" customHeight="1" x14ac:dyDescent="0.25">
      <c r="A17" s="144"/>
      <c r="B17" s="144"/>
      <c r="C17" s="144"/>
      <c r="D17" s="144"/>
      <c r="E17" s="144"/>
      <c r="F17" s="144"/>
      <c r="G17" s="144"/>
    </row>
    <row r="18" spans="1:13" ht="264" customHeight="1" x14ac:dyDescent="0.25">
      <c r="A18" s="81"/>
      <c r="B18" s="82"/>
      <c r="C18" s="82"/>
      <c r="D18" s="83"/>
      <c r="E18" s="83"/>
      <c r="F18" s="83"/>
      <c r="G18" s="55"/>
    </row>
    <row r="19" spans="1:13" ht="195.75" customHeight="1" x14ac:dyDescent="0.25">
      <c r="A19" s="81"/>
      <c r="B19" s="82"/>
      <c r="C19" s="82"/>
      <c r="D19" s="82"/>
      <c r="E19" s="82"/>
      <c r="F19" s="82"/>
      <c r="G19" s="76"/>
    </row>
    <row r="20" spans="1:13" ht="202.5" customHeight="1" x14ac:dyDescent="0.25">
      <c r="A20" s="81"/>
      <c r="B20" s="82"/>
      <c r="C20" s="82"/>
      <c r="D20" s="82"/>
      <c r="E20" s="82"/>
      <c r="F20" s="82"/>
      <c r="G20" s="55"/>
    </row>
    <row r="21" spans="1:13" s="79" customFormat="1" ht="60.6" customHeight="1" x14ac:dyDescent="0.25">
      <c r="A21" s="115"/>
      <c r="B21" s="116"/>
      <c r="C21" s="116"/>
      <c r="D21" s="116"/>
      <c r="E21" s="116"/>
      <c r="F21" s="116"/>
      <c r="G21" s="117"/>
      <c r="H21" s="78"/>
      <c r="I21" s="78"/>
      <c r="J21" s="78"/>
      <c r="K21" s="78"/>
      <c r="L21" s="78"/>
      <c r="M21" s="78"/>
    </row>
    <row r="22" spans="1:13" s="7" customFormat="1" ht="25.15" customHeight="1" x14ac:dyDescent="0.3">
      <c r="A22" s="69"/>
      <c r="B22" s="69"/>
      <c r="C22" s="69"/>
      <c r="D22" s="69"/>
      <c r="E22" s="68"/>
      <c r="F22" s="68"/>
      <c r="G22" s="68"/>
    </row>
    <row r="23" spans="1:13" s="7" customFormat="1" ht="25.15" customHeight="1" thickBot="1" x14ac:dyDescent="0.45">
      <c r="A23" s="112"/>
      <c r="B23" s="112"/>
      <c r="C23" s="112"/>
      <c r="D23" s="112"/>
      <c r="E23" s="112"/>
      <c r="F23" s="112"/>
      <c r="G23" s="112"/>
    </row>
    <row r="24" spans="1:13" s="7" customFormat="1" ht="49.9" customHeight="1" thickTop="1" thickBot="1" x14ac:dyDescent="0.3">
      <c r="A24" s="18"/>
      <c r="B24" s="18"/>
      <c r="C24" s="18"/>
      <c r="D24" s="19"/>
      <c r="E24" s="19"/>
      <c r="F24" s="18"/>
      <c r="G24" s="18"/>
    </row>
    <row r="25" spans="1:13" s="7" customFormat="1" ht="264" customHeight="1" thickTop="1" thickBot="1" x14ac:dyDescent="0.3">
      <c r="A25" s="20"/>
      <c r="B25" s="21"/>
      <c r="C25" s="21"/>
      <c r="D25" s="21"/>
      <c r="E25" s="21"/>
      <c r="F25" s="25"/>
      <c r="G25" s="55"/>
    </row>
    <row r="26" spans="1:13" ht="40.15" customHeight="1" thickTop="1" x14ac:dyDescent="0.25">
      <c r="A26" s="113"/>
      <c r="B26" s="113"/>
      <c r="C26" s="113"/>
      <c r="D26" s="113"/>
      <c r="E26" s="113"/>
      <c r="F26" s="113"/>
      <c r="G26" s="55"/>
      <c r="K26" s="43"/>
      <c r="L26" s="43"/>
    </row>
    <row r="27" spans="1:13" ht="40.15" customHeight="1" x14ac:dyDescent="0.25">
      <c r="A27" s="71"/>
      <c r="B27" s="72"/>
      <c r="C27" s="73"/>
      <c r="D27" s="73"/>
      <c r="E27" s="74"/>
      <c r="F27" s="75"/>
      <c r="G27" s="70"/>
      <c r="K27" s="47"/>
      <c r="L27" s="47"/>
    </row>
    <row r="28" spans="1:13" ht="40.15" customHeight="1" x14ac:dyDescent="0.35">
      <c r="A28" s="71"/>
      <c r="B28" s="72"/>
      <c r="C28" s="73"/>
      <c r="D28" s="73"/>
      <c r="E28" s="74"/>
      <c r="F28" s="74"/>
      <c r="G28" s="73"/>
      <c r="K28" s="49"/>
      <c r="L28" s="49"/>
    </row>
    <row r="29" spans="1:13" ht="40.15" customHeight="1" x14ac:dyDescent="0.35">
      <c r="A29" s="71"/>
      <c r="B29" s="72"/>
      <c r="C29" s="73"/>
      <c r="D29" s="73"/>
      <c r="E29" s="74"/>
      <c r="F29" s="74"/>
      <c r="G29" s="73"/>
      <c r="K29" s="49"/>
      <c r="L29" s="49"/>
    </row>
    <row r="30" spans="1:13" ht="40.15" customHeight="1" x14ac:dyDescent="0.35">
      <c r="A30" s="71"/>
      <c r="B30" s="72"/>
      <c r="C30" s="73"/>
      <c r="D30" s="73"/>
      <c r="E30" s="74"/>
      <c r="F30" s="74"/>
      <c r="G30" s="73"/>
      <c r="K30" s="49"/>
      <c r="L30" s="49"/>
    </row>
    <row r="31" spans="1:13" ht="23.25" x14ac:dyDescent="0.35">
      <c r="A31" s="71"/>
      <c r="B31" s="72"/>
      <c r="C31" s="72"/>
      <c r="D31" s="72"/>
      <c r="E31" s="74"/>
      <c r="F31" s="74"/>
      <c r="G31" s="73"/>
      <c r="K31" s="49"/>
      <c r="L31" s="49"/>
    </row>
    <row r="32" spans="1:13" ht="23.25" x14ac:dyDescent="0.35">
      <c r="A32" s="71"/>
      <c r="B32" s="72"/>
      <c r="C32" s="73"/>
      <c r="D32" s="73"/>
      <c r="E32" s="74"/>
      <c r="F32" s="74"/>
      <c r="G32" s="73"/>
      <c r="K32" s="49"/>
      <c r="L32" s="49"/>
    </row>
    <row r="33" spans="1:13" ht="23.25" x14ac:dyDescent="0.35">
      <c r="A33" s="45"/>
      <c r="B33" s="46"/>
      <c r="C33" s="49"/>
      <c r="D33" s="49"/>
      <c r="E33" s="48"/>
      <c r="F33" s="48"/>
      <c r="G33" s="46"/>
      <c r="K33" s="46"/>
      <c r="L33" s="46"/>
    </row>
    <row r="34" spans="1:13" ht="23.25" x14ac:dyDescent="0.35">
      <c r="A34" s="45"/>
      <c r="B34" s="46"/>
      <c r="C34" s="46"/>
      <c r="D34" s="46"/>
      <c r="E34" s="48"/>
      <c r="F34" s="48"/>
      <c r="G34" s="49"/>
      <c r="K34" s="49"/>
      <c r="L34" s="49"/>
    </row>
    <row r="35" spans="1:13" ht="23.25" x14ac:dyDescent="0.35">
      <c r="A35" s="45"/>
      <c r="B35" s="46"/>
      <c r="C35" s="46"/>
      <c r="D35" s="46"/>
      <c r="E35" s="48"/>
      <c r="F35" s="48"/>
      <c r="G35" s="49"/>
      <c r="K35" s="49"/>
      <c r="L35" s="49"/>
    </row>
    <row r="36" spans="1:13" ht="23.25" x14ac:dyDescent="0.25">
      <c r="A36" s="45"/>
      <c r="B36" s="46"/>
      <c r="C36" s="46"/>
      <c r="D36" s="46"/>
      <c r="E36" s="50"/>
      <c r="F36" s="50"/>
      <c r="G36" s="46"/>
      <c r="K36" s="46"/>
      <c r="L36" s="46"/>
    </row>
    <row r="37" spans="1:13" ht="23.25" x14ac:dyDescent="0.35">
      <c r="A37" s="45"/>
      <c r="B37" s="46"/>
      <c r="C37" s="47"/>
      <c r="D37" s="49"/>
      <c r="E37" s="50"/>
      <c r="F37" s="50"/>
      <c r="G37" s="46"/>
      <c r="K37" s="46"/>
      <c r="L37" s="46"/>
    </row>
    <row r="38" spans="1:13" ht="23.25" x14ac:dyDescent="0.35">
      <c r="A38" s="45"/>
      <c r="B38" s="46"/>
      <c r="C38" s="49"/>
      <c r="D38" s="49"/>
      <c r="E38" s="50"/>
      <c r="F38" s="50"/>
      <c r="G38" s="46"/>
      <c r="K38" s="46"/>
      <c r="L38" s="46"/>
    </row>
    <row r="39" spans="1:13" ht="23.25" x14ac:dyDescent="0.35">
      <c r="A39" s="45"/>
      <c r="B39" s="46"/>
      <c r="C39" s="46"/>
      <c r="D39" s="46"/>
      <c r="E39" s="50"/>
      <c r="F39" s="50"/>
      <c r="G39" s="49"/>
      <c r="K39" s="49"/>
      <c r="L39" s="49"/>
    </row>
    <row r="40" spans="1:13" ht="43.5" customHeight="1" x14ac:dyDescent="0.35">
      <c r="A40" s="45"/>
      <c r="B40" s="58"/>
      <c r="C40" s="59"/>
      <c r="D40" s="60"/>
      <c r="E40" s="49"/>
      <c r="F40" s="49"/>
      <c r="G40" s="44"/>
      <c r="K40" s="44"/>
      <c r="L40" s="44"/>
    </row>
    <row r="41" spans="1:13" ht="172.5" customHeight="1" x14ac:dyDescent="0.35">
      <c r="A41" s="61"/>
      <c r="B41" s="62"/>
      <c r="C41" s="62"/>
      <c r="D41" s="62"/>
      <c r="E41" s="62"/>
      <c r="F41" s="62"/>
      <c r="G41" s="63"/>
      <c r="K41" s="44"/>
      <c r="L41" s="44"/>
    </row>
    <row r="42" spans="1:13" ht="23.25" hidden="1" x14ac:dyDescent="0.35">
      <c r="A42" s="45"/>
      <c r="B42" s="46"/>
      <c r="C42" s="46"/>
      <c r="D42" s="46"/>
      <c r="E42" s="46"/>
      <c r="F42" s="46"/>
      <c r="G42" s="44"/>
      <c r="K42" s="44"/>
      <c r="L42" s="44"/>
    </row>
    <row r="43" spans="1:13" ht="23.25" hidden="1" x14ac:dyDescent="0.35">
      <c r="A43" s="45"/>
      <c r="B43" s="46"/>
      <c r="C43" s="49"/>
      <c r="D43" s="49"/>
      <c r="E43" s="50"/>
      <c r="F43" s="50"/>
      <c r="G43" s="46"/>
      <c r="H43" s="46"/>
      <c r="I43" s="44"/>
      <c r="J43" s="44"/>
      <c r="K43" s="46"/>
      <c r="L43" s="46"/>
    </row>
    <row r="44" spans="1:13" ht="82.5" customHeight="1" x14ac:dyDescent="0.35">
      <c r="C44" s="45"/>
      <c r="D44" s="49"/>
      <c r="E44" s="50"/>
      <c r="F44" s="50"/>
      <c r="G44" s="49"/>
      <c r="H44" s="50"/>
      <c r="I44" s="50"/>
      <c r="J44" s="50"/>
      <c r="K44" s="49"/>
      <c r="L44" s="49"/>
      <c r="M44" s="44"/>
    </row>
    <row r="45" spans="1:13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</sheetData>
  <mergeCells count="104">
    <mergeCell ref="X2:AE2"/>
    <mergeCell ref="AF2:AM2"/>
    <mergeCell ref="AN2:AU2"/>
    <mergeCell ref="AV2:BC2"/>
    <mergeCell ref="BD2:BK2"/>
    <mergeCell ref="A13:F13"/>
    <mergeCell ref="A1:G1"/>
    <mergeCell ref="A2:G2"/>
    <mergeCell ref="H2:O2"/>
    <mergeCell ref="P2:W2"/>
    <mergeCell ref="A4:G4"/>
    <mergeCell ref="H4:O4"/>
    <mergeCell ref="P4:W4"/>
    <mergeCell ref="A12:F12"/>
    <mergeCell ref="A5:B5"/>
    <mergeCell ref="FL2:FS2"/>
    <mergeCell ref="FT2:GA2"/>
    <mergeCell ref="CZ2:DG2"/>
    <mergeCell ref="DH2:DO2"/>
    <mergeCell ref="DP2:DW2"/>
    <mergeCell ref="DX2:EE2"/>
    <mergeCell ref="EF2:EM2"/>
    <mergeCell ref="BL2:BS2"/>
    <mergeCell ref="BT2:CA2"/>
    <mergeCell ref="CB2:CI2"/>
    <mergeCell ref="CJ2:CQ2"/>
    <mergeCell ref="CR2:CY2"/>
    <mergeCell ref="HP2:HW2"/>
    <mergeCell ref="HX2:IE2"/>
    <mergeCell ref="IF2:IM2"/>
    <mergeCell ref="IN2:IU2"/>
    <mergeCell ref="A3:G3"/>
    <mergeCell ref="H3:O3"/>
    <mergeCell ref="P3:W3"/>
    <mergeCell ref="X3:AE3"/>
    <mergeCell ref="AF3:AM3"/>
    <mergeCell ref="AN3:AU3"/>
    <mergeCell ref="AV3:BC3"/>
    <mergeCell ref="BD3:BK3"/>
    <mergeCell ref="BL3:BS3"/>
    <mergeCell ref="BT3:CA3"/>
    <mergeCell ref="CB3:CI3"/>
    <mergeCell ref="CJ3:CQ3"/>
    <mergeCell ref="GB2:GI2"/>
    <mergeCell ref="GJ2:GQ2"/>
    <mergeCell ref="GR2:GY2"/>
    <mergeCell ref="GZ2:HG2"/>
    <mergeCell ref="HH2:HO2"/>
    <mergeCell ref="EN2:EU2"/>
    <mergeCell ref="EV2:FC2"/>
    <mergeCell ref="FD2:FK2"/>
    <mergeCell ref="EF3:EM3"/>
    <mergeCell ref="EN3:EU3"/>
    <mergeCell ref="EV3:FC3"/>
    <mergeCell ref="FD3:FK3"/>
    <mergeCell ref="FL3:FS3"/>
    <mergeCell ref="CR3:CY3"/>
    <mergeCell ref="CZ3:DG3"/>
    <mergeCell ref="DH3:DO3"/>
    <mergeCell ref="DP3:DW3"/>
    <mergeCell ref="DX3:EE3"/>
    <mergeCell ref="HH3:HO3"/>
    <mergeCell ref="HP3:HW3"/>
    <mergeCell ref="HX3:IE3"/>
    <mergeCell ref="IF3:IM3"/>
    <mergeCell ref="IN3:IU3"/>
    <mergeCell ref="FT3:GA3"/>
    <mergeCell ref="GB3:GI3"/>
    <mergeCell ref="GJ3:GQ3"/>
    <mergeCell ref="GR3:GY3"/>
    <mergeCell ref="GZ3:HG3"/>
    <mergeCell ref="IN4:IU4"/>
    <mergeCell ref="CR4:CY4"/>
    <mergeCell ref="CZ4:DG4"/>
    <mergeCell ref="DH4:DO4"/>
    <mergeCell ref="GZ4:HG4"/>
    <mergeCell ref="DP4:DW4"/>
    <mergeCell ref="DX4:EE4"/>
    <mergeCell ref="EF4:EM4"/>
    <mergeCell ref="EN4:EU4"/>
    <mergeCell ref="EV4:FC4"/>
    <mergeCell ref="FD4:FK4"/>
    <mergeCell ref="FL4:FS4"/>
    <mergeCell ref="HH4:HO4"/>
    <mergeCell ref="HP4:HW4"/>
    <mergeCell ref="HX4:IE4"/>
    <mergeCell ref="IF4:IM4"/>
    <mergeCell ref="FT4:GA4"/>
    <mergeCell ref="GB4:GI4"/>
    <mergeCell ref="GJ4:GQ4"/>
    <mergeCell ref="GR4:GY4"/>
    <mergeCell ref="A23:G23"/>
    <mergeCell ref="A26:F26"/>
    <mergeCell ref="BL4:BS4"/>
    <mergeCell ref="BT4:CA4"/>
    <mergeCell ref="CB4:CI4"/>
    <mergeCell ref="CJ4:CQ4"/>
    <mergeCell ref="X4:AE4"/>
    <mergeCell ref="AF4:AM4"/>
    <mergeCell ref="AN4:AU4"/>
    <mergeCell ref="AV4:BC4"/>
    <mergeCell ref="BD4:BK4"/>
    <mergeCell ref="A21:G21"/>
    <mergeCell ref="A16:G16"/>
  </mergeCells>
  <conditionalFormatting sqref="G13">
    <cfRule type="containsText" dxfId="5" priority="1" operator="containsText" text="ERROR">
      <formula>NOT(ISERROR(SEARCH("ERROR",G13)))</formula>
    </cfRule>
    <cfRule type="containsText" dxfId="4" priority="2" operator="containsText" text="CORRECTO">
      <formula>NOT(ISERROR(SEARCH("CORRECTO",G13)))</formula>
    </cfRule>
  </conditionalFormatting>
  <pageMargins left="0.7" right="0.7" top="0.75" bottom="0.75" header="0.3" footer="0.3"/>
  <pageSetup scale="21" orientation="landscape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L59"/>
  <sheetViews>
    <sheetView tabSelected="1" view="pageBreakPreview" topLeftCell="A7" zoomScale="90" zoomScaleNormal="46" zoomScaleSheetLayoutView="90" zoomScalePageLayoutView="80" workbookViewId="0">
      <selection activeCell="H23" sqref="H23"/>
    </sheetView>
  </sheetViews>
  <sheetFormatPr baseColWidth="10" defaultColWidth="10.85546875" defaultRowHeight="15" x14ac:dyDescent="0.25"/>
  <cols>
    <col min="1" max="1" width="6" style="1" customWidth="1"/>
    <col min="2" max="2" width="36.5703125" style="1" customWidth="1"/>
    <col min="3" max="3" width="66.42578125" style="1" customWidth="1"/>
    <col min="4" max="4" width="8.140625" style="1" customWidth="1"/>
    <col min="5" max="5" width="7.28515625" style="1" customWidth="1"/>
    <col min="6" max="6" width="17.42578125" style="1" customWidth="1"/>
    <col min="7" max="7" width="4.7109375" style="1" customWidth="1"/>
    <col min="8" max="8" width="34.140625" style="1" customWidth="1"/>
    <col min="9" max="9" width="23.5703125" style="1" customWidth="1"/>
    <col min="10" max="10" width="20.85546875" style="1" customWidth="1"/>
    <col min="11" max="11" width="16.7109375" style="1" customWidth="1"/>
    <col min="12" max="12" width="21.5703125" style="1" customWidth="1"/>
    <col min="13" max="13" width="42.42578125" style="1" customWidth="1"/>
    <col min="14" max="16384" width="10.85546875" style="1"/>
  </cols>
  <sheetData>
    <row r="2" spans="2:11" x14ac:dyDescent="0.25">
      <c r="B2" s="5" t="s">
        <v>20</v>
      </c>
    </row>
    <row r="3" spans="2:11" x14ac:dyDescent="0.25">
      <c r="B3" s="5"/>
    </row>
    <row r="4" spans="2:11" ht="15.75" thickBot="1" x14ac:dyDescent="0.3">
      <c r="B4" s="5" t="s">
        <v>0</v>
      </c>
    </row>
    <row r="5" spans="2:11" x14ac:dyDescent="0.25">
      <c r="B5" s="3" t="s">
        <v>1</v>
      </c>
      <c r="C5" s="29" t="s">
        <v>56</v>
      </c>
      <c r="F5" s="124" t="s">
        <v>25</v>
      </c>
      <c r="G5" s="125"/>
      <c r="H5" s="125"/>
      <c r="I5" s="126"/>
    </row>
    <row r="6" spans="2:11" x14ac:dyDescent="0.25">
      <c r="B6" s="2" t="s">
        <v>2</v>
      </c>
      <c r="C6" s="30" t="s">
        <v>57</v>
      </c>
      <c r="F6" s="127"/>
      <c r="G6" s="128"/>
      <c r="H6" s="128"/>
      <c r="I6" s="129"/>
    </row>
    <row r="7" spans="2:11" x14ac:dyDescent="0.25">
      <c r="B7" s="2" t="s">
        <v>3</v>
      </c>
      <c r="C7" s="31">
        <v>3004120925</v>
      </c>
      <c r="F7" s="127"/>
      <c r="G7" s="128"/>
      <c r="H7" s="128"/>
      <c r="I7" s="129"/>
    </row>
    <row r="8" spans="2:11" x14ac:dyDescent="0.25">
      <c r="B8" s="2" t="s">
        <v>16</v>
      </c>
      <c r="C8" s="34" t="s">
        <v>58</v>
      </c>
      <c r="F8" s="127"/>
      <c r="G8" s="128"/>
      <c r="H8" s="128"/>
      <c r="I8" s="129"/>
    </row>
    <row r="9" spans="2:11" ht="180" customHeight="1" x14ac:dyDescent="0.25">
      <c r="B9" s="36" t="s">
        <v>19</v>
      </c>
      <c r="C9" s="35" t="s">
        <v>69</v>
      </c>
      <c r="F9" s="130"/>
      <c r="G9" s="131"/>
      <c r="H9" s="131"/>
      <c r="I9" s="132"/>
    </row>
    <row r="10" spans="2:11" x14ac:dyDescent="0.25">
      <c r="B10" s="2" t="s">
        <v>4</v>
      </c>
      <c r="C10" s="32" t="s">
        <v>59</v>
      </c>
      <c r="F10" s="10"/>
      <c r="G10" s="10"/>
      <c r="H10" s="10"/>
      <c r="I10" s="10"/>
    </row>
    <row r="11" spans="2:11" x14ac:dyDescent="0.25">
      <c r="B11" s="2" t="s">
        <v>5</v>
      </c>
      <c r="C11" s="32" t="s">
        <v>66</v>
      </c>
      <c r="F11" s="124" t="s">
        <v>24</v>
      </c>
      <c r="G11" s="125"/>
      <c r="H11" s="125"/>
      <c r="I11" s="126"/>
    </row>
    <row r="12" spans="2:11" x14ac:dyDescent="0.25">
      <c r="B12" s="2" t="s">
        <v>21</v>
      </c>
      <c r="C12" s="96">
        <v>7456327</v>
      </c>
      <c r="F12" s="127"/>
      <c r="G12" s="128"/>
      <c r="H12" s="128"/>
      <c r="I12" s="129"/>
    </row>
    <row r="13" spans="2:11" x14ac:dyDescent="0.25">
      <c r="B13" s="2" t="s">
        <v>22</v>
      </c>
      <c r="C13" s="33" t="s">
        <v>61</v>
      </c>
      <c r="F13" s="127"/>
      <c r="G13" s="128"/>
      <c r="H13" s="128"/>
      <c r="I13" s="129"/>
    </row>
    <row r="14" spans="2:11" x14ac:dyDescent="0.25">
      <c r="B14" s="2" t="s">
        <v>23</v>
      </c>
      <c r="C14" s="33" t="s">
        <v>60</v>
      </c>
      <c r="F14" s="127"/>
      <c r="G14" s="128"/>
      <c r="H14" s="128"/>
      <c r="I14" s="129"/>
      <c r="K14" s="97"/>
    </row>
    <row r="15" spans="2:11" ht="15.75" thickBot="1" x14ac:dyDescent="0.3">
      <c r="B15" s="9" t="s">
        <v>18</v>
      </c>
      <c r="C15" s="110">
        <v>45237</v>
      </c>
      <c r="F15" s="130"/>
      <c r="G15" s="131"/>
      <c r="H15" s="131"/>
      <c r="I15" s="132"/>
      <c r="K15" s="98"/>
    </row>
    <row r="17" spans="1:12" ht="15.75" thickBot="1" x14ac:dyDescent="0.3">
      <c r="B17" s="5" t="s">
        <v>15</v>
      </c>
    </row>
    <row r="18" spans="1:12" ht="75" customHeight="1" x14ac:dyDescent="0.25">
      <c r="A18" s="4" t="s">
        <v>43</v>
      </c>
      <c r="B18" s="4" t="s">
        <v>26</v>
      </c>
      <c r="C18" s="8" t="s">
        <v>6</v>
      </c>
      <c r="D18" s="8" t="s">
        <v>17</v>
      </c>
      <c r="E18" s="8" t="s">
        <v>7</v>
      </c>
      <c r="F18" s="8" t="s">
        <v>8</v>
      </c>
      <c r="G18" s="8" t="s">
        <v>9</v>
      </c>
      <c r="H18" s="8" t="s">
        <v>10</v>
      </c>
      <c r="I18" s="8" t="s">
        <v>11</v>
      </c>
      <c r="J18" s="8" t="s">
        <v>12</v>
      </c>
      <c r="K18" s="8" t="s">
        <v>13</v>
      </c>
      <c r="L18" s="6" t="s">
        <v>14</v>
      </c>
    </row>
    <row r="19" spans="1:12" s="38" customFormat="1" ht="90" x14ac:dyDescent="0.25">
      <c r="A19" s="38">
        <v>1</v>
      </c>
      <c r="B19" s="39" t="s">
        <v>81</v>
      </c>
      <c r="C19" s="40" t="s">
        <v>91</v>
      </c>
      <c r="D19" s="37" t="s">
        <v>70</v>
      </c>
      <c r="E19" s="37" t="s">
        <v>74</v>
      </c>
      <c r="F19" s="40" t="s">
        <v>65</v>
      </c>
      <c r="G19" s="37" t="s">
        <v>63</v>
      </c>
      <c r="H19" s="111">
        <v>3356327</v>
      </c>
      <c r="I19" s="99"/>
      <c r="J19" s="37" t="s">
        <v>64</v>
      </c>
      <c r="K19" s="37" t="s">
        <v>59</v>
      </c>
      <c r="L19" s="41" t="s">
        <v>67</v>
      </c>
    </row>
    <row r="20" spans="1:12" s="38" customFormat="1" ht="90" x14ac:dyDescent="0.25">
      <c r="A20" s="38">
        <v>2</v>
      </c>
      <c r="B20" s="66">
        <v>84000000</v>
      </c>
      <c r="C20" s="40" t="s">
        <v>78</v>
      </c>
      <c r="D20" s="42" t="s">
        <v>71</v>
      </c>
      <c r="E20" s="40" t="s">
        <v>75</v>
      </c>
      <c r="F20" s="40" t="s">
        <v>65</v>
      </c>
      <c r="G20" s="37" t="s">
        <v>63</v>
      </c>
      <c r="H20" s="57">
        <v>0</v>
      </c>
      <c r="I20" s="57"/>
      <c r="J20" s="37" t="s">
        <v>64</v>
      </c>
      <c r="K20" s="37" t="s">
        <v>59</v>
      </c>
      <c r="L20" s="41" t="s">
        <v>68</v>
      </c>
    </row>
    <row r="21" spans="1:12" s="38" customFormat="1" ht="90" x14ac:dyDescent="0.25">
      <c r="A21" s="38">
        <v>3</v>
      </c>
      <c r="B21" s="39" t="s">
        <v>82</v>
      </c>
      <c r="C21" s="40" t="s">
        <v>79</v>
      </c>
      <c r="D21" s="42" t="s">
        <v>72</v>
      </c>
      <c r="E21" s="40" t="s">
        <v>76</v>
      </c>
      <c r="F21" s="37" t="s">
        <v>62</v>
      </c>
      <c r="G21" s="37" t="s">
        <v>63</v>
      </c>
      <c r="H21" s="95">
        <f>'[1]ESTRUCTURA PPTO 2023'!$C$81</f>
        <v>2100000</v>
      </c>
      <c r="I21" s="65"/>
      <c r="J21" s="37" t="s">
        <v>64</v>
      </c>
      <c r="K21" s="37" t="s">
        <v>59</v>
      </c>
      <c r="L21" s="41" t="s">
        <v>68</v>
      </c>
    </row>
    <row r="22" spans="1:12" s="38" customFormat="1" ht="90" x14ac:dyDescent="0.25">
      <c r="A22" s="38">
        <v>4</v>
      </c>
      <c r="B22" s="66" t="s">
        <v>83</v>
      </c>
      <c r="C22" s="40" t="s">
        <v>92</v>
      </c>
      <c r="D22" s="40" t="s">
        <v>93</v>
      </c>
      <c r="E22" s="40" t="s">
        <v>94</v>
      </c>
      <c r="F22" s="40" t="s">
        <v>65</v>
      </c>
      <c r="G22" s="37" t="s">
        <v>63</v>
      </c>
      <c r="H22" s="56">
        <f>'[1]ESTRUCTURA PPTO 2023'!$C$120</f>
        <v>1000000</v>
      </c>
      <c r="I22" s="56"/>
      <c r="J22" s="37" t="s">
        <v>64</v>
      </c>
      <c r="K22" s="37" t="s">
        <v>59</v>
      </c>
      <c r="L22" s="41" t="s">
        <v>68</v>
      </c>
    </row>
    <row r="23" spans="1:12" s="38" customFormat="1" ht="90.75" thickBot="1" x14ac:dyDescent="0.3">
      <c r="A23" s="38">
        <v>5</v>
      </c>
      <c r="B23" s="66">
        <v>86000000</v>
      </c>
      <c r="C23" s="40" t="s">
        <v>80</v>
      </c>
      <c r="D23" s="40" t="s">
        <v>73</v>
      </c>
      <c r="E23" s="40" t="s">
        <v>77</v>
      </c>
      <c r="F23" s="40" t="s">
        <v>65</v>
      </c>
      <c r="G23" s="37" t="s">
        <v>63</v>
      </c>
      <c r="H23" s="100">
        <f>$H$22</f>
        <v>1000000</v>
      </c>
      <c r="I23" s="56"/>
      <c r="J23" s="37" t="s">
        <v>64</v>
      </c>
      <c r="K23" s="37" t="s">
        <v>59</v>
      </c>
      <c r="L23" s="41" t="s">
        <v>68</v>
      </c>
    </row>
    <row r="24" spans="1:12" ht="24" thickTop="1" x14ac:dyDescent="0.35">
      <c r="B24" s="133" t="s">
        <v>40</v>
      </c>
      <c r="C24" s="134"/>
      <c r="D24" s="134"/>
      <c r="E24" s="134"/>
      <c r="F24" s="134"/>
      <c r="G24" s="135"/>
      <c r="H24" s="52">
        <f>SUM(H19:H23)</f>
        <v>7456327</v>
      </c>
    </row>
    <row r="25" spans="1:12" ht="23.25" x14ac:dyDescent="0.35">
      <c r="B25" s="14"/>
      <c r="C25" s="14"/>
      <c r="D25" s="14"/>
      <c r="E25" s="14"/>
      <c r="F25" s="14"/>
      <c r="G25" s="15" t="s">
        <v>41</v>
      </c>
      <c r="H25" s="51"/>
      <c r="I25" s="67"/>
    </row>
    <row r="28" spans="1:12" x14ac:dyDescent="0.25">
      <c r="B28" s="7"/>
      <c r="C28" s="7"/>
      <c r="D28" s="7"/>
      <c r="E28" s="7"/>
      <c r="F28" s="7"/>
      <c r="G28" s="7"/>
      <c r="H28" s="7"/>
      <c r="I28" s="7"/>
    </row>
    <row r="29" spans="1:12" ht="23.25" x14ac:dyDescent="0.25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</row>
    <row r="30" spans="1:12" ht="34.9" customHeight="1" thickBot="1" x14ac:dyDescent="0.35">
      <c r="A30" s="137"/>
      <c r="B30" s="137"/>
      <c r="C30" s="137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75" customHeight="1" x14ac:dyDescent="0.25">
      <c r="A31" s="102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4"/>
    </row>
    <row r="32" spans="1:12" s="38" customFormat="1" ht="15.75" x14ac:dyDescent="0.25">
      <c r="B32" s="101"/>
      <c r="C32" s="80"/>
      <c r="D32" s="105"/>
      <c r="E32" s="105"/>
      <c r="F32" s="40"/>
      <c r="G32" s="105"/>
      <c r="H32" s="99"/>
      <c r="I32" s="99"/>
      <c r="J32" s="105"/>
      <c r="K32" s="105"/>
      <c r="L32" s="41"/>
    </row>
    <row r="33" spans="1:12" s="38" customFormat="1" ht="15.75" x14ac:dyDescent="0.25">
      <c r="B33" s="101"/>
      <c r="C33" s="80"/>
      <c r="D33" s="105"/>
      <c r="E33" s="105"/>
      <c r="F33" s="40"/>
      <c r="G33" s="105"/>
      <c r="H33" s="99"/>
      <c r="I33" s="99"/>
      <c r="J33" s="105"/>
      <c r="K33" s="105"/>
      <c r="L33" s="41"/>
    </row>
    <row r="34" spans="1:12" s="38" customFormat="1" ht="15.75" x14ac:dyDescent="0.25">
      <c r="B34" s="77"/>
      <c r="C34" s="80"/>
      <c r="D34" s="42"/>
      <c r="E34" s="40"/>
      <c r="F34" s="40"/>
      <c r="G34" s="105"/>
      <c r="H34" s="76"/>
      <c r="I34" s="76"/>
      <c r="J34" s="105"/>
      <c r="K34" s="105"/>
      <c r="L34" s="41"/>
    </row>
    <row r="35" spans="1:12" s="38" customFormat="1" ht="15.75" thickBot="1" x14ac:dyDescent="0.3">
      <c r="B35" s="66"/>
      <c r="C35" s="40"/>
      <c r="D35" s="40"/>
      <c r="E35" s="40"/>
      <c r="F35" s="40"/>
      <c r="G35" s="105"/>
      <c r="H35" s="56"/>
      <c r="I35" s="56"/>
      <c r="J35" s="105"/>
      <c r="K35" s="105"/>
      <c r="L35" s="41"/>
    </row>
    <row r="36" spans="1:12" ht="24" thickTop="1" x14ac:dyDescent="0.35">
      <c r="A36" s="10"/>
      <c r="B36" s="121"/>
      <c r="C36" s="122"/>
      <c r="D36" s="122"/>
      <c r="E36" s="122"/>
      <c r="F36" s="122"/>
      <c r="G36" s="123"/>
      <c r="H36" s="52"/>
      <c r="I36" s="10"/>
      <c r="J36" s="10"/>
      <c r="K36" s="10"/>
      <c r="L36" s="10"/>
    </row>
    <row r="37" spans="1:12" ht="23.25" x14ac:dyDescent="0.35">
      <c r="A37" s="10"/>
      <c r="B37" s="106"/>
      <c r="C37" s="106"/>
      <c r="D37" s="106"/>
      <c r="E37" s="106"/>
      <c r="F37" s="106"/>
      <c r="G37" s="107"/>
      <c r="H37" s="108"/>
      <c r="I37" s="52"/>
      <c r="J37" s="10"/>
      <c r="K37" s="10"/>
      <c r="L37" s="10"/>
    </row>
    <row r="38" spans="1:12" ht="23.25" x14ac:dyDescent="0.25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</row>
    <row r="39" spans="1:12" s="10" customFormat="1" ht="24" thickBot="1" x14ac:dyDescent="0.3">
      <c r="A39" s="138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</row>
    <row r="40" spans="1:12" ht="75" customHeight="1" x14ac:dyDescent="0.25">
      <c r="A40" s="102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4"/>
    </row>
    <row r="41" spans="1:12" s="38" customFormat="1" x14ac:dyDescent="0.25">
      <c r="B41" s="39"/>
      <c r="C41" s="40"/>
      <c r="D41" s="105"/>
      <c r="E41" s="105"/>
      <c r="F41" s="40"/>
      <c r="G41" s="105"/>
      <c r="H41" s="99"/>
      <c r="I41" s="99"/>
      <c r="J41" s="105"/>
      <c r="K41" s="105"/>
      <c r="L41" s="41"/>
    </row>
    <row r="42" spans="1:12" s="38" customFormat="1" ht="20.25" x14ac:dyDescent="0.25">
      <c r="A42" s="40"/>
      <c r="B42" s="142"/>
      <c r="C42" s="142"/>
      <c r="D42" s="142"/>
      <c r="E42" s="142"/>
      <c r="F42" s="142"/>
      <c r="G42" s="142"/>
      <c r="H42" s="93"/>
      <c r="I42" s="87"/>
      <c r="J42" s="88"/>
      <c r="K42" s="88"/>
      <c r="L42" s="89"/>
    </row>
    <row r="43" spans="1:12" s="38" customFormat="1" ht="20.25" x14ac:dyDescent="0.3">
      <c r="A43" s="142"/>
      <c r="B43" s="142"/>
      <c r="C43" s="142"/>
      <c r="D43" s="142"/>
      <c r="E43" s="142"/>
      <c r="F43" s="142"/>
      <c r="G43" s="142"/>
      <c r="H43" s="67"/>
      <c r="I43" s="91"/>
      <c r="J43" s="92"/>
      <c r="K43" s="92"/>
      <c r="L43" s="84"/>
    </row>
    <row r="44" spans="1:12" s="38" customFormat="1" ht="20.25" x14ac:dyDescent="0.3">
      <c r="A44" s="142"/>
      <c r="B44" s="142"/>
      <c r="C44" s="142"/>
      <c r="D44" s="142"/>
      <c r="E44" s="142"/>
      <c r="F44" s="142"/>
      <c r="G44" s="142"/>
      <c r="H44" s="67"/>
      <c r="I44" s="85"/>
      <c r="J44" s="92"/>
      <c r="K44" s="92"/>
      <c r="L44" s="84"/>
    </row>
    <row r="45" spans="1:12" s="90" customFormat="1" ht="51" customHeight="1" x14ac:dyDescent="0.25">
      <c r="A45" s="142"/>
      <c r="B45" s="142"/>
      <c r="C45" s="142"/>
      <c r="D45" s="142"/>
      <c r="E45" s="142"/>
      <c r="F45" s="142"/>
      <c r="G45" s="142"/>
      <c r="H45" s="109"/>
      <c r="I45" s="85"/>
      <c r="J45" s="92"/>
      <c r="K45" s="92"/>
      <c r="L45" s="84"/>
    </row>
    <row r="46" spans="1:12" s="10" customFormat="1" ht="23.25" x14ac:dyDescent="0.35">
      <c r="B46" s="140"/>
      <c r="C46" s="141"/>
      <c r="D46" s="141"/>
      <c r="E46" s="141"/>
      <c r="F46" s="141"/>
      <c r="G46" s="141"/>
      <c r="H46" s="94"/>
      <c r="K46" s="86"/>
      <c r="L46" s="86"/>
    </row>
    <row r="47" spans="1:12" ht="23.25" x14ac:dyDescent="0.35">
      <c r="B47" s="46"/>
      <c r="C47" s="53"/>
      <c r="D47" s="49"/>
      <c r="E47" s="48"/>
      <c r="G47" s="50"/>
      <c r="H47" s="50"/>
      <c r="I47" s="49"/>
      <c r="J47" s="49"/>
    </row>
    <row r="48" spans="1:12" ht="23.25" x14ac:dyDescent="0.35">
      <c r="B48" s="46"/>
      <c r="C48" s="49"/>
      <c r="D48" s="49"/>
      <c r="E48" s="48"/>
      <c r="G48" s="49"/>
      <c r="H48" s="49"/>
      <c r="I48" s="44"/>
      <c r="J48" s="44"/>
    </row>
    <row r="49" spans="2:11" ht="23.25" x14ac:dyDescent="0.35">
      <c r="B49" s="46"/>
      <c r="C49" s="46"/>
      <c r="D49" s="46"/>
      <c r="E49" s="48"/>
      <c r="G49" s="46"/>
      <c r="H49" s="46"/>
      <c r="I49" s="44"/>
      <c r="J49" s="44"/>
    </row>
    <row r="50" spans="2:11" ht="23.25" x14ac:dyDescent="0.35">
      <c r="B50" s="46"/>
      <c r="C50" s="46"/>
      <c r="D50" s="46"/>
      <c r="E50" s="48"/>
      <c r="G50" s="46"/>
      <c r="H50" s="46"/>
      <c r="I50" s="44"/>
      <c r="J50" s="44"/>
    </row>
    <row r="51" spans="2:11" ht="23.25" x14ac:dyDescent="0.35">
      <c r="B51" s="49"/>
      <c r="C51" s="46"/>
      <c r="D51" s="46"/>
      <c r="E51" s="48"/>
      <c r="G51" s="50"/>
      <c r="H51" s="50"/>
      <c r="I51" s="59"/>
      <c r="J51" s="59"/>
      <c r="K51" s="64"/>
    </row>
    <row r="52" spans="2:11" ht="23.25" x14ac:dyDescent="0.35">
      <c r="B52" s="49"/>
      <c r="C52" s="49"/>
      <c r="D52" s="49"/>
      <c r="E52" s="48"/>
      <c r="G52" s="50"/>
      <c r="H52" s="50"/>
      <c r="I52" s="49"/>
      <c r="J52" s="49"/>
    </row>
    <row r="53" spans="2:11" ht="23.25" x14ac:dyDescent="0.35">
      <c r="B53" s="49"/>
      <c r="C53" s="49"/>
      <c r="D53" s="49"/>
      <c r="E53" s="48"/>
      <c r="G53" s="50"/>
      <c r="H53" s="50"/>
      <c r="I53" s="49"/>
      <c r="J53" s="49"/>
    </row>
    <row r="54" spans="2:11" ht="23.25" x14ac:dyDescent="0.35">
      <c r="B54" s="49"/>
      <c r="C54" s="49"/>
      <c r="D54" s="49"/>
      <c r="E54" s="48"/>
      <c r="G54" s="50"/>
      <c r="H54" s="50"/>
      <c r="I54" s="49"/>
      <c r="J54" s="49"/>
    </row>
    <row r="55" spans="2:11" ht="23.25" x14ac:dyDescent="0.35">
      <c r="B55" s="49"/>
      <c r="C55" s="49"/>
      <c r="D55" s="49"/>
      <c r="E55" s="48"/>
      <c r="G55" s="50"/>
      <c r="H55" s="50"/>
      <c r="I55" s="49"/>
      <c r="J55" s="49"/>
    </row>
    <row r="56" spans="2:11" ht="23.25" x14ac:dyDescent="0.35">
      <c r="B56" s="7"/>
      <c r="C56" s="7"/>
      <c r="D56" s="45"/>
      <c r="E56" s="49"/>
      <c r="F56" s="50"/>
      <c r="G56" s="50"/>
      <c r="H56" s="49"/>
      <c r="I56" s="49"/>
    </row>
    <row r="58" spans="2:11" ht="248.25" customHeight="1" x14ac:dyDescent="0.25"/>
    <row r="59" spans="2:11" ht="108" customHeight="1" x14ac:dyDescent="0.25"/>
  </sheetData>
  <mergeCells count="13">
    <mergeCell ref="A39:L39"/>
    <mergeCell ref="B46:G46"/>
    <mergeCell ref="B42:G42"/>
    <mergeCell ref="A43:G43"/>
    <mergeCell ref="A38:L38"/>
    <mergeCell ref="A44:G44"/>
    <mergeCell ref="A45:G45"/>
    <mergeCell ref="B36:G36"/>
    <mergeCell ref="F5:I9"/>
    <mergeCell ref="F11:I15"/>
    <mergeCell ref="B24:G24"/>
    <mergeCell ref="A29:L29"/>
    <mergeCell ref="A30:C30"/>
  </mergeCells>
  <conditionalFormatting sqref="H25">
    <cfRule type="containsText" dxfId="3" priority="7" operator="containsText" text="ERROR">
      <formula>NOT(ISERROR(SEARCH("ERROR",H25)))</formula>
    </cfRule>
    <cfRule type="containsText" dxfId="2" priority="8" operator="containsText" text="CORRECTO">
      <formula>NOT(ISERROR(SEARCH("CORRECTO",H25)))</formula>
    </cfRule>
  </conditionalFormatting>
  <conditionalFormatting sqref="H37">
    <cfRule type="containsText" dxfId="1" priority="1" operator="containsText" text="ERROR">
      <formula>NOT(ISERROR(SEARCH("ERROR",H37)))</formula>
    </cfRule>
    <cfRule type="containsText" dxfId="0" priority="2" operator="containsText" text="CORRECTO">
      <formula>NOT(ISERROR(SEARCH("CORRECTO",H37)))</formula>
    </cfRule>
  </conditionalFormatting>
  <hyperlinks>
    <hyperlink ref="C8" r:id="rId1"/>
  </hyperlinks>
  <pageMargins left="0.25" right="0.25" top="0.75" bottom="0.75" header="0.3" footer="0.3"/>
  <pageSetup paperSize="5" scale="62" orientation="landscape" r:id="rId2"/>
  <rowBreaks count="2" manualBreakCount="2">
    <brk id="19" max="11" man="1"/>
    <brk id="3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POAI</vt:lpstr>
      <vt:lpstr>PROG INICIAL PAA</vt:lpstr>
      <vt:lpstr>POAI!Área_de_impresión</vt:lpstr>
      <vt:lpstr>'PROG INICIAL PAA'!Área_de_impresión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Secretaria</cp:lastModifiedBy>
  <cp:lastPrinted>2022-12-14T18:46:00Z</cp:lastPrinted>
  <dcterms:created xsi:type="dcterms:W3CDTF">2012-12-10T15:58:41Z</dcterms:created>
  <dcterms:modified xsi:type="dcterms:W3CDTF">2023-11-01T17:32:41Z</dcterms:modified>
</cp:coreProperties>
</file>